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90" windowHeight="6390" tabRatio="927"/>
  </bookViews>
  <sheets>
    <sheet name="приложение 1" sheetId="12" r:id="rId1"/>
    <sheet name="приложение 2" sheetId="60" r:id="rId2"/>
    <sheet name="приложение 3" sheetId="61" r:id="rId3"/>
  </sheets>
  <definedNames>
    <definedName name="_xlnm.Print_Area" localSheetId="0">'приложение 1'!$A$1:$Q$41</definedName>
  </definedNames>
  <calcPr calcId="114210"/>
</workbook>
</file>

<file path=xl/calcChain.xml><?xml version="1.0" encoding="utf-8"?>
<calcChain xmlns="http://schemas.openxmlformats.org/spreadsheetml/2006/main">
  <c r="T11" i="12"/>
  <c r="S11"/>
  <c r="V11"/>
  <c r="T12"/>
  <c r="U11"/>
  <c r="S12"/>
  <c r="I43"/>
  <c r="G43"/>
  <c r="N43"/>
  <c r="O43"/>
  <c r="H43"/>
  <c r="S10"/>
  <c r="Q43"/>
  <c r="P43"/>
</calcChain>
</file>

<file path=xl/sharedStrings.xml><?xml version="1.0" encoding="utf-8"?>
<sst xmlns="http://schemas.openxmlformats.org/spreadsheetml/2006/main" count="218" uniqueCount="166">
  <si>
    <t>Всего</t>
  </si>
  <si>
    <t>С</t>
  </si>
  <si>
    <t>П</t>
  </si>
  <si>
    <t xml:space="preserve">Приобретение основных средств приборов и спец. техники </t>
  </si>
  <si>
    <t>План 
года 2012</t>
  </si>
  <si>
    <t>ИТОГО:</t>
  </si>
  <si>
    <t>1.1.</t>
  </si>
  <si>
    <t>1.2.</t>
  </si>
  <si>
    <t>2.</t>
  </si>
  <si>
    <t>2.1.</t>
  </si>
  <si>
    <t>2.2.</t>
  </si>
  <si>
    <t>1.3.</t>
  </si>
  <si>
    <t>№№</t>
  </si>
  <si>
    <t>1.4.</t>
  </si>
  <si>
    <t>Наименование объекта</t>
  </si>
  <si>
    <t>Ввод мощностей</t>
  </si>
  <si>
    <t>Итого</t>
  </si>
  <si>
    <t>Новое строительство</t>
  </si>
  <si>
    <t>млн.рублей</t>
  </si>
  <si>
    <t>Проектная мощность/
протяженность сетей</t>
  </si>
  <si>
    <t>МВт/Гкал/ч/км/МВА</t>
  </si>
  <si>
    <t>год 
окончания 
строительства</t>
  </si>
  <si>
    <t>Стадия реализации проекта</t>
  </si>
  <si>
    <t>План 
финансирования 
текущего года</t>
  </si>
  <si>
    <t>Энергосбережение и повышение энергетической эффективности</t>
  </si>
  <si>
    <t xml:space="preserve">Создание систем телемеханики  и связи </t>
  </si>
  <si>
    <t>Техническое перевооружение и реконструкция</t>
  </si>
  <si>
    <t>1.5.</t>
  </si>
  <si>
    <t>Реконструкция электроснабжения ВЛЭП 0,4кВ и ВЛЭП 6кВ  (с. Верх - Чумыш)</t>
  </si>
  <si>
    <t>Замена автотранспорта</t>
  </si>
  <si>
    <t>Замена испытательного измерительного оборудования</t>
  </si>
  <si>
    <t>П; С</t>
  </si>
  <si>
    <t>Строительство ВЛЭП 6 кВ из сшитого полиэтилена на ПС № 12</t>
  </si>
  <si>
    <t>2 км</t>
  </si>
  <si>
    <t>Создание систем противоаварийной и режимной автоматики</t>
  </si>
  <si>
    <t>Прочее новое строительство</t>
  </si>
  <si>
    <t>План года 2012</t>
  </si>
  <si>
    <t>План года 2013</t>
  </si>
  <si>
    <t>План года 2014</t>
  </si>
  <si>
    <t>План 
года 2013</t>
  </si>
  <si>
    <t xml:space="preserve">Проектирование системы АСДУ </t>
  </si>
  <si>
    <t>По г. Белово</t>
  </si>
  <si>
    <t>Модернизация оборудования РП 6/0,4кв №5</t>
  </si>
  <si>
    <t>Модернизация оборудования РП 6/0,4кв №6</t>
  </si>
  <si>
    <t>Модернизация оборудования РП 6/0,4кв №23</t>
  </si>
  <si>
    <t>Модернизация оборудования РП 6/0,4кв №25</t>
  </si>
  <si>
    <t>Модернизация оборудования РП 6/0,4кв №22</t>
  </si>
  <si>
    <t>Приобретение комплектной трансформаторной подстанции модульного исполнения типа КТПМ 6/0,4кВ вместо ПС 6/0,4кВ №21 шахта "Чертинская -Коксовая"</t>
  </si>
  <si>
    <t>По г. Киселевску и Прокопьевскому району</t>
  </si>
  <si>
    <t>Реконструкция ПС 110/6 кВ "Машзавод" с заменой выключателей (4 шт), изоляторов проходных (18 шт), ОПН 110 кВ (6 шт), аккумуляторной батареи и конденсаторной установки</t>
  </si>
  <si>
    <t xml:space="preserve">Проектирование, организация и внедрение системы связи на объектах ООО "ЭлКК" (для обеспечения передачи информации с ПС на диспетчерский пункт с двумя независимыми каналами) </t>
  </si>
  <si>
    <t>Реконструкция ЗРУ-6 кВ  на ПС № 12</t>
  </si>
  <si>
    <t>Источник финансирования</t>
  </si>
  <si>
    <t>План 2012 г.</t>
  </si>
  <si>
    <t>План 2013 г.</t>
  </si>
  <si>
    <t>План 2014 г.</t>
  </si>
  <si>
    <t>Собственные средства (с НДС)</t>
  </si>
  <si>
    <t>1.1.1.</t>
  </si>
  <si>
    <t>в т.ч. инвестиционная составляющая в тарифе (без НДС)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</si>
  <si>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</si>
  <si>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</si>
  <si>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</si>
  <si>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</si>
  <si>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</si>
  <si>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</si>
  <si>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</si>
  <si>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</si>
  <si>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</si>
  <si>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</si>
  <si>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1.2.1.</t>
  </si>
  <si>
    <t>Амортизация, учтенная в тарифе (без НДС)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</si>
  <si>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</si>
  <si>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</si>
  <si>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</si>
  <si>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</si>
  <si>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</si>
  <si>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</si>
  <si>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</si>
  <si>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</si>
  <si>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</si>
  <si>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</si>
  <si>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</si>
  <si>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</si>
  <si>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</si>
  <si>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</si>
  <si>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</si>
  <si>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</si>
  <si>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</si>
  <si>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</si>
  <si>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</si>
  <si>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</si>
  <si>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</si>
  <si>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</si>
  <si>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для ОГК/ТГК, в том числе</t>
  </si>
  <si>
    <t>ДПМ</t>
  </si>
  <si>
    <t>вне ДПМ</t>
  </si>
  <si>
    <t>1.1.2</t>
  </si>
  <si>
    <t>1.1.3</t>
  </si>
  <si>
    <t>1.1.4</t>
  </si>
  <si>
    <t>1.1.5</t>
  </si>
  <si>
    <t>1.1.6</t>
  </si>
  <si>
    <t>1.1.7</t>
  </si>
  <si>
    <t>1.1.8</t>
  </si>
  <si>
    <t>1.1.11</t>
  </si>
  <si>
    <t>1.1.12</t>
  </si>
  <si>
    <t>1.2</t>
  </si>
  <si>
    <t>1.2.1</t>
  </si>
  <si>
    <t>1.3</t>
  </si>
  <si>
    <t>1.3.1</t>
  </si>
  <si>
    <t>Строительство ВЛЭП 6 кВ из сшитого полиэтилена на ПС № 12  (г. Киселевск, Прокопьевский район)</t>
  </si>
  <si>
    <t>2.2.1</t>
  </si>
  <si>
    <t>2</t>
  </si>
  <si>
    <t>2.1</t>
  </si>
  <si>
    <t>2.2</t>
  </si>
  <si>
    <t>План 
года 2014</t>
  </si>
  <si>
    <t xml:space="preserve">Остаточная стоимость строительства </t>
  </si>
  <si>
    <t>Полная 
стоимость 
строительства</t>
  </si>
  <si>
    <t>С/П</t>
  </si>
  <si>
    <t>1.1.1</t>
  </si>
  <si>
    <t>1.2.2</t>
  </si>
  <si>
    <t>год 
начала 
строительства</t>
  </si>
  <si>
    <t>Модернизация оборудования РП 6/0,4кв №8</t>
  </si>
  <si>
    <t>Приобретение, монтаж и поверка приборов учёта и трансформаторов тока  г. Белово</t>
  </si>
  <si>
    <t>Перечень инвестиционных проектов на период реализации инвестиционной программы ООО "Электросетевая компания Кузбасса" и план их финансирования</t>
  </si>
  <si>
    <t>ВСЕГО</t>
  </si>
  <si>
    <t>Всего по г. Киселевску и Прокопьевскому району</t>
  </si>
  <si>
    <t>Всего по г. Белово</t>
  </si>
  <si>
    <t>Источники финансирования инвестиционных программ ООО "Электросетевая компания Кузбасса" (в прогнозных ценах соответствующих лет), млн. руб.</t>
  </si>
  <si>
    <t>Амортизация (без НДС)</t>
  </si>
  <si>
    <t>ВСЕГО источников финансирования (с НДС)</t>
  </si>
  <si>
    <t>Объем финансирования с НДС</t>
  </si>
  <si>
    <t>№ п/п</t>
  </si>
  <si>
    <t>Наименование объекта основных средств</t>
  </si>
  <si>
    <t>1 квартал</t>
  </si>
  <si>
    <t>2 квартал</t>
  </si>
  <si>
    <t>3 квартал</t>
  </si>
  <si>
    <t>4 квартал</t>
  </si>
  <si>
    <t>Замена коммутационного оборудования ЗРУ-6 кВ  на ПС № 12</t>
  </si>
  <si>
    <t>Приобретение, монтаж и поверка приборов учёта и трансформаторов тока</t>
  </si>
  <si>
    <t>Прибыль, направляемая на инвестиции (без НДС):</t>
  </si>
  <si>
    <t>1.1.9.</t>
  </si>
  <si>
    <t>1.1.10.</t>
  </si>
  <si>
    <t>1.1.13</t>
  </si>
  <si>
    <t>Модернизация ВЛ с монтажом реклоузеров</t>
  </si>
  <si>
    <t>Прогноз ввода объектов основных средств ООО "Электросетевая компания Кузбасса" в натуральном и стоимостном выражении</t>
  </si>
  <si>
    <t>тыс.руб с НДС</t>
  </si>
  <si>
    <t>Реконструкция ВЛЭП 6 кВ с установкой КТП-100 кВА ( пос. Афонино)</t>
  </si>
  <si>
    <t>Строительство ВЛ 6 кВ, ВЛ 0,4 кВ и установку ТП для электроснабжения малоэтажной индивидуальной застройки в с. Верх-Егос Прокопьевского района</t>
  </si>
  <si>
    <t xml:space="preserve">Приобретение оборудования системы АСДУ </t>
  </si>
  <si>
    <t xml:space="preserve">Создание системы АСДУ </t>
  </si>
  <si>
    <t>Спеавтомобиль для опереативно-выездной бригады, обслуживающей подстанции и распределительные сети, на базе шасси КАМАЗ-43118 специального назначения</t>
  </si>
  <si>
    <t>Приобретения трансформатора 110/6 кВ 25 МВА на ПС "Машзавод"</t>
  </si>
  <si>
    <t>Приобретение аппарата для высоковольтных испытаний АИД-70.</t>
  </si>
  <si>
    <t>Всего 2012-2014 гг.</t>
  </si>
  <si>
    <t>2012 год, тыс.руб с НДС</t>
  </si>
  <si>
    <t>2012 год, МВт/Гкал/ч/км/МВА</t>
  </si>
  <si>
    <t>2013 год</t>
  </si>
  <si>
    <t>2014 год</t>
  </si>
  <si>
    <t>Модернизация оборудования РП 6/0,4кВ №5</t>
  </si>
  <si>
    <t>Модернизация оборудования РП 6/0,4кВ №6</t>
  </si>
  <si>
    <t>Модернизацияо борудования РП 6/0,4кВ №8</t>
  </si>
  <si>
    <t>Модернизация оборудования РП 6/0,4кВ №23</t>
  </si>
  <si>
    <t>Модернизация оборудования РП 6/0,4кВ №25</t>
  </si>
  <si>
    <t>Приложение №1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30 марта 2012 года № 73</t>
  </si>
  <si>
    <t>Приложение №2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 30 марта 2012 года № 73</t>
  </si>
  <si>
    <t>Приложение №3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 30 марта 2012 года № 73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</si>
</sst>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00"/>
  </numFmts>
  <fonts count="36"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Garamond"/>
      <family val="1"/>
      <charset val="204"/>
    </font>
    <font>
      <sz val="11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6" fillId="3" borderId="0" applyNumberFormat="0" applyBorder="0" applyAlignment="0" applyProtection="0"/>
    <xf numFmtId="0" fontId="8" fillId="20" borderId="1" applyNumberFormat="0" applyAlignment="0" applyProtection="0"/>
    <xf numFmtId="0" fontId="13" fillId="21" borderId="2" applyNumberFormat="0" applyAlignment="0" applyProtection="0"/>
    <xf numFmtId="0" fontId="17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7" borderId="1" applyNumberFormat="0" applyAlignment="0" applyProtection="0"/>
    <xf numFmtId="0" fontId="18" fillId="0" borderId="6" applyNumberFormat="0" applyFill="0" applyAlignment="0" applyProtection="0"/>
    <xf numFmtId="0" fontId="15" fillId="22" borderId="0" applyNumberFormat="0" applyBorder="0" applyAlignment="0" applyProtection="0"/>
    <xf numFmtId="0" fontId="4" fillId="23" borderId="7" applyNumberFormat="0" applyFont="0" applyAlignment="0" applyProtection="0"/>
    <xf numFmtId="0" fontId="7" fillId="20" borderId="8" applyNumberFormat="0" applyAlignment="0" applyProtection="0"/>
    <xf numFmtId="0" fontId="14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" fillId="0" borderId="0"/>
    <xf numFmtId="0" fontId="27" fillId="0" borderId="0"/>
    <xf numFmtId="0" fontId="22" fillId="0" borderId="0"/>
    <xf numFmtId="0" fontId="21" fillId="0" borderId="0"/>
  </cellStyleXfs>
  <cellXfs count="93">
    <xf numFmtId="0" fontId="0" fillId="0" borderId="0" xfId="0"/>
    <xf numFmtId="0" fontId="23" fillId="0" borderId="0" xfId="0" applyFont="1" applyFill="1"/>
    <xf numFmtId="0" fontId="23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6" fillId="0" borderId="10" xfId="46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1" fillId="0" borderId="10" xfId="44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164" fontId="28" fillId="0" borderId="10" xfId="44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 wrapText="1"/>
    </xf>
    <xf numFmtId="16" fontId="29" fillId="0" borderId="10" xfId="0" applyNumberFormat="1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/>
    </xf>
    <xf numFmtId="164" fontId="29" fillId="0" borderId="10" xfId="0" applyNumberFormat="1" applyFont="1" applyFill="1" applyBorder="1" applyAlignment="1">
      <alignment horizontal="center" vertical="center"/>
    </xf>
    <xf numFmtId="0" fontId="26" fillId="0" borderId="10" xfId="45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164" fontId="26" fillId="0" borderId="0" xfId="0" applyNumberFormat="1" applyFont="1" applyFill="1" applyBorder="1"/>
    <xf numFmtId="0" fontId="29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4" fillId="0" borderId="0" xfId="0" applyFont="1" applyFill="1"/>
    <xf numFmtId="49" fontId="26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/>
    <xf numFmtId="0" fontId="26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/>
    </xf>
    <xf numFmtId="165" fontId="29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65" fontId="29" fillId="0" borderId="10" xfId="0" applyNumberFormat="1" applyFont="1" applyFill="1" applyBorder="1" applyAlignment="1">
      <alignment horizontal="center" vertical="center"/>
    </xf>
    <xf numFmtId="165" fontId="26" fillId="0" borderId="10" xfId="0" applyNumberFormat="1" applyFont="1" applyFill="1" applyBorder="1" applyAlignment="1" applyProtection="1">
      <alignment horizontal="center" vertical="center" wrapText="1"/>
    </xf>
    <xf numFmtId="165" fontId="26" fillId="24" borderId="1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9" fillId="25" borderId="10" xfId="0" applyFont="1" applyFill="1" applyBorder="1" applyAlignment="1">
      <alignment horizontal="center" vertical="center" wrapText="1"/>
    </xf>
    <xf numFmtId="165" fontId="29" fillId="25" borderId="10" xfId="0" applyNumberFormat="1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165" fontId="29" fillId="25" borderId="1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8" fillId="0" borderId="10" xfId="0" applyFont="1" applyBorder="1" applyAlignment="1">
      <alignment horizontal="center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 wrapText="1"/>
    </xf>
    <xf numFmtId="164" fontId="32" fillId="24" borderId="10" xfId="0" applyNumberFormat="1" applyFont="1" applyFill="1" applyBorder="1" applyAlignment="1">
      <alignment horizontal="center" vertical="center"/>
    </xf>
    <xf numFmtId="165" fontId="31" fillId="0" borderId="10" xfId="45" applyNumberFormat="1" applyFont="1" applyFill="1" applyBorder="1" applyAlignment="1">
      <alignment horizontal="center" vertical="center" wrapText="1"/>
    </xf>
    <xf numFmtId="164" fontId="33" fillId="0" borderId="10" xfId="45" applyNumberFormat="1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left" vertical="center" wrapText="1"/>
    </xf>
    <xf numFmtId="164" fontId="31" fillId="0" borderId="10" xfId="45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 wrapText="1"/>
    </xf>
    <xf numFmtId="0" fontId="34" fillId="26" borderId="10" xfId="45" applyFont="1" applyFill="1" applyBorder="1" applyAlignment="1">
      <alignment horizontal="left" vertical="center" wrapText="1"/>
    </xf>
    <xf numFmtId="0" fontId="31" fillId="26" borderId="10" xfId="45" applyFont="1" applyFill="1" applyBorder="1" applyAlignment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164" fontId="31" fillId="0" borderId="10" xfId="45" applyNumberFormat="1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center" vertical="center" wrapText="1"/>
    </xf>
    <xf numFmtId="0" fontId="31" fillId="26" borderId="10" xfId="46" applyFont="1" applyFill="1" applyBorder="1" applyAlignment="1">
      <alignment horizontal="left" vertical="center" wrapText="1"/>
    </xf>
    <xf numFmtId="164" fontId="31" fillId="26" borderId="10" xfId="45" applyNumberFormat="1" applyFont="1" applyFill="1" applyBorder="1" applyAlignment="1">
      <alignment horizontal="left" vertical="center" wrapText="1"/>
    </xf>
    <xf numFmtId="166" fontId="31" fillId="26" borderId="10" xfId="45" applyNumberFormat="1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1" fillId="0" borderId="10" xfId="46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8" fillId="0" borderId="0" xfId="44" applyFont="1" applyAlignment="1">
      <alignment horizontal="right" vertical="center" wrapText="1"/>
    </xf>
    <xf numFmtId="16" fontId="29" fillId="25" borderId="11" xfId="0" applyNumberFormat="1" applyFont="1" applyFill="1" applyBorder="1" applyAlignment="1">
      <alignment horizontal="center" vertical="center" wrapText="1"/>
    </xf>
    <xf numFmtId="16" fontId="29" fillId="25" borderId="12" xfId="0" applyNumberFormat="1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2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45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  <cellStyle name="Обычный 2" xfId="42"/>
    <cellStyle name="Обычный 3" xfId="43"/>
    <cellStyle name="Обычный 5" xfId="44"/>
    <cellStyle name="Обычный_ИНВЕСТИЦИОННАЯ" xfId="45"/>
    <cellStyle name="Обычный_Книга1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V48"/>
  <sheetViews>
    <sheetView tabSelected="1" view="pageBreakPreview" topLeftCell="A2" zoomScale="70" zoomScaleNormal="75" zoomScaleSheetLayoutView="70" workbookViewId="0">
      <selection activeCell="X11" sqref="X11"/>
    </sheetView>
  </sheetViews>
  <sheetFormatPr defaultRowHeight="15.75"/>
  <cols>
    <col min="1" max="1" width="6" style="1" customWidth="1"/>
    <col min="2" max="2" width="48" style="40" customWidth="1"/>
    <col min="3" max="4" width="9.625" style="1" customWidth="1"/>
    <col min="5" max="5" width="5.75" style="1" customWidth="1"/>
    <col min="6" max="6" width="6.25" style="1" customWidth="1"/>
    <col min="7" max="7" width="11.625" style="1" customWidth="1"/>
    <col min="8" max="8" width="11" style="1" customWidth="1"/>
    <col min="9" max="9" width="9.25" style="1" customWidth="1"/>
    <col min="10" max="10" width="9.625" style="1" customWidth="1"/>
    <col min="11" max="11" width="9.75" style="1" customWidth="1"/>
    <col min="12" max="12" width="9.375" style="1" customWidth="1"/>
    <col min="13" max="13" width="9.75" style="1" customWidth="1"/>
    <col min="14" max="14" width="9.25" style="1" customWidth="1"/>
    <col min="15" max="15" width="10.75" style="1" customWidth="1"/>
    <col min="16" max="16" width="10.625" style="1" customWidth="1"/>
    <col min="17" max="17" width="10.75" style="1" customWidth="1"/>
    <col min="18" max="23" width="0" style="1" hidden="1" customWidth="1"/>
    <col min="24" max="24" width="18.5" style="1" customWidth="1"/>
    <col min="25" max="25" width="17.875" style="1" customWidth="1"/>
    <col min="26" max="16384" width="9" style="1"/>
  </cols>
  <sheetData>
    <row r="1" spans="1:22" hidden="1"/>
    <row r="2" spans="1:22" ht="24.6" customHeight="1">
      <c r="M2" s="75" t="s">
        <v>163</v>
      </c>
      <c r="N2" s="75"/>
      <c r="O2" s="75"/>
      <c r="P2" s="75"/>
      <c r="Q2" s="75"/>
    </row>
    <row r="3" spans="1:22" ht="14.45" customHeight="1">
      <c r="M3" s="75"/>
      <c r="N3" s="75"/>
      <c r="O3" s="75"/>
      <c r="P3" s="75"/>
      <c r="Q3" s="75"/>
    </row>
    <row r="4" spans="1:22" ht="33.75" customHeight="1">
      <c r="M4" s="75"/>
      <c r="N4" s="75"/>
      <c r="O4" s="75"/>
      <c r="P4" s="75"/>
      <c r="Q4" s="75"/>
    </row>
    <row r="5" spans="1:22">
      <c r="Q5" s="2"/>
    </row>
    <row r="6" spans="1:22" ht="18.75">
      <c r="A6" s="71" t="s">
        <v>123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22">
      <c r="Q7" s="2"/>
    </row>
    <row r="8" spans="1:22">
      <c r="A8" s="72" t="s">
        <v>12</v>
      </c>
      <c r="B8" s="80" t="s">
        <v>14</v>
      </c>
      <c r="C8" s="72" t="s">
        <v>22</v>
      </c>
      <c r="D8" s="72" t="s">
        <v>19</v>
      </c>
      <c r="E8" s="83" t="s">
        <v>120</v>
      </c>
      <c r="F8" s="83" t="s">
        <v>21</v>
      </c>
      <c r="G8" s="72" t="s">
        <v>116</v>
      </c>
      <c r="H8" s="72" t="s">
        <v>115</v>
      </c>
      <c r="I8" s="72" t="s">
        <v>23</v>
      </c>
      <c r="J8" s="73" t="s">
        <v>15</v>
      </c>
      <c r="K8" s="73"/>
      <c r="L8" s="73"/>
      <c r="M8" s="73"/>
      <c r="N8" s="73" t="s">
        <v>130</v>
      </c>
      <c r="O8" s="73"/>
      <c r="P8" s="73"/>
      <c r="Q8" s="73"/>
    </row>
    <row r="9" spans="1:22" ht="48.6" customHeight="1">
      <c r="A9" s="72"/>
      <c r="B9" s="81"/>
      <c r="C9" s="72"/>
      <c r="D9" s="72"/>
      <c r="E9" s="83"/>
      <c r="F9" s="83"/>
      <c r="G9" s="72"/>
      <c r="H9" s="72"/>
      <c r="I9" s="72"/>
      <c r="J9" s="33" t="s">
        <v>36</v>
      </c>
      <c r="K9" s="33" t="s">
        <v>37</v>
      </c>
      <c r="L9" s="33" t="s">
        <v>38</v>
      </c>
      <c r="M9" s="33" t="s">
        <v>16</v>
      </c>
      <c r="N9" s="33" t="s">
        <v>4</v>
      </c>
      <c r="O9" s="33" t="s">
        <v>39</v>
      </c>
      <c r="P9" s="33" t="s">
        <v>114</v>
      </c>
      <c r="Q9" s="33" t="s">
        <v>16</v>
      </c>
    </row>
    <row r="10" spans="1:22" ht="25.5">
      <c r="A10" s="72"/>
      <c r="B10" s="82"/>
      <c r="C10" s="33" t="s">
        <v>117</v>
      </c>
      <c r="D10" s="33" t="s">
        <v>20</v>
      </c>
      <c r="E10" s="83"/>
      <c r="F10" s="83"/>
      <c r="G10" s="33" t="s">
        <v>18</v>
      </c>
      <c r="H10" s="33" t="s">
        <v>18</v>
      </c>
      <c r="I10" s="33" t="s">
        <v>18</v>
      </c>
      <c r="J10" s="33" t="s">
        <v>20</v>
      </c>
      <c r="K10" s="33" t="s">
        <v>20</v>
      </c>
      <c r="L10" s="33" t="s">
        <v>20</v>
      </c>
      <c r="M10" s="33" t="s">
        <v>20</v>
      </c>
      <c r="N10" s="33" t="s">
        <v>18</v>
      </c>
      <c r="O10" s="33" t="s">
        <v>18</v>
      </c>
      <c r="P10" s="33" t="s">
        <v>18</v>
      </c>
      <c r="Q10" s="33" t="s">
        <v>18</v>
      </c>
      <c r="S10" s="32">
        <f>163.68-Q11</f>
        <v>134.0814902766748</v>
      </c>
    </row>
    <row r="11" spans="1:22" s="29" customFormat="1">
      <c r="A11" s="16"/>
      <c r="B11" s="16" t="s">
        <v>124</v>
      </c>
      <c r="C11" s="16"/>
      <c r="D11" s="16"/>
      <c r="E11" s="16"/>
      <c r="F11" s="16"/>
      <c r="G11" s="17">
        <v>29.598509723325215</v>
      </c>
      <c r="H11" s="17">
        <v>29.598509723325215</v>
      </c>
      <c r="I11" s="17">
        <v>0</v>
      </c>
      <c r="J11" s="19">
        <v>0</v>
      </c>
      <c r="K11" s="19">
        <v>0</v>
      </c>
      <c r="L11" s="19">
        <v>0</v>
      </c>
      <c r="M11" s="19">
        <v>0</v>
      </c>
      <c r="N11" s="17">
        <v>8.2880000000000003</v>
      </c>
      <c r="O11" s="17">
        <v>10.690509723325212</v>
      </c>
      <c r="P11" s="17">
        <v>10.62</v>
      </c>
      <c r="Q11" s="17">
        <v>29.598509723325215</v>
      </c>
      <c r="S11" s="17">
        <f>S29+S33+S36+S41</f>
        <v>63.309613359999993</v>
      </c>
      <c r="T11" s="17">
        <f>T29+T33+T36+T41</f>
        <v>89.898499999999999</v>
      </c>
      <c r="U11" s="29">
        <f ca="1">'приложение 2'!D9</f>
        <v>10.690799999999998</v>
      </c>
      <c r="V11" s="29">
        <f ca="1">'приложение 2'!E9</f>
        <v>10.62</v>
      </c>
    </row>
    <row r="12" spans="1:22">
      <c r="A12" s="16">
        <v>1</v>
      </c>
      <c r="B12" s="22" t="s">
        <v>26</v>
      </c>
      <c r="C12" s="16"/>
      <c r="D12" s="16"/>
      <c r="E12" s="16"/>
      <c r="F12" s="16"/>
      <c r="G12" s="35">
        <v>27.748572280374088</v>
      </c>
      <c r="H12" s="35">
        <v>27.748572280374088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8.2880000000000003</v>
      </c>
      <c r="O12" s="35">
        <v>10.462541501217592</v>
      </c>
      <c r="P12" s="35">
        <v>8.9980307791564922</v>
      </c>
      <c r="Q12" s="35">
        <v>27.748572280374088</v>
      </c>
      <c r="S12" s="1">
        <f>U11/S11</f>
        <v>0.16886534970934783</v>
      </c>
      <c r="T12" s="1">
        <f>V11/T11</f>
        <v>0.11813322802938869</v>
      </c>
    </row>
    <row r="13" spans="1:22" ht="25.5">
      <c r="A13" s="18" t="s">
        <v>6</v>
      </c>
      <c r="B13" s="22" t="s">
        <v>24</v>
      </c>
      <c r="C13" s="16"/>
      <c r="D13" s="16"/>
      <c r="E13" s="16"/>
      <c r="F13" s="16"/>
      <c r="G13" s="35">
        <v>27.4696832712184</v>
      </c>
      <c r="H13" s="35">
        <v>27.4696832712184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8.2880000000000003</v>
      </c>
      <c r="O13" s="35">
        <v>10.183652492061906</v>
      </c>
      <c r="P13" s="35">
        <v>8.9980307791564922</v>
      </c>
      <c r="Q13" s="35">
        <v>27.4696832712184</v>
      </c>
    </row>
    <row r="14" spans="1:22">
      <c r="A14" s="76" t="s">
        <v>125</v>
      </c>
      <c r="B14" s="77"/>
      <c r="C14" s="45"/>
      <c r="D14" s="45"/>
      <c r="E14" s="45"/>
      <c r="F14" s="45"/>
      <c r="G14" s="46">
        <v>9.7461469229454547</v>
      </c>
      <c r="H14" s="46">
        <v>9.7461469229454547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2.6150000000000002</v>
      </c>
      <c r="O14" s="46">
        <v>4.2167411208464207</v>
      </c>
      <c r="P14" s="46">
        <v>2.9144058020990333</v>
      </c>
      <c r="Q14" s="46">
        <v>9.7461469229454547</v>
      </c>
    </row>
    <row r="15" spans="1:22">
      <c r="A15" s="30" t="s">
        <v>118</v>
      </c>
      <c r="B15" s="21" t="s">
        <v>30</v>
      </c>
      <c r="C15" s="16"/>
      <c r="D15" s="16"/>
      <c r="E15" s="33">
        <v>2012</v>
      </c>
      <c r="F15" s="33">
        <v>2012</v>
      </c>
      <c r="G15" s="34">
        <v>2.6150000000000002</v>
      </c>
      <c r="H15" s="34">
        <v>2.6150000000000002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4">
        <v>2.6150000000000002</v>
      </c>
      <c r="O15" s="36"/>
      <c r="P15" s="36"/>
      <c r="Q15" s="37">
        <v>2.6150000000000002</v>
      </c>
    </row>
    <row r="16" spans="1:22" ht="25.5">
      <c r="A16" s="30" t="s">
        <v>96</v>
      </c>
      <c r="B16" s="21" t="s">
        <v>28</v>
      </c>
      <c r="C16" s="33" t="s">
        <v>31</v>
      </c>
      <c r="D16" s="33">
        <v>22</v>
      </c>
      <c r="E16" s="33">
        <v>2013</v>
      </c>
      <c r="F16" s="33">
        <v>2014</v>
      </c>
      <c r="G16" s="34">
        <v>4.5874174392852609</v>
      </c>
      <c r="H16" s="34">
        <v>4.5874174392852609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4">
        <v>0</v>
      </c>
      <c r="O16" s="39">
        <v>3.183167757699918</v>
      </c>
      <c r="P16" s="34">
        <v>1.4042496815853434</v>
      </c>
      <c r="Q16" s="37">
        <v>4.5874174392852609</v>
      </c>
      <c r="S16" s="1">
        <v>18.975999999999999</v>
      </c>
      <c r="T16" s="1">
        <v>11.887</v>
      </c>
    </row>
    <row r="17" spans="1:20">
      <c r="A17" s="30" t="s">
        <v>97</v>
      </c>
      <c r="B17" s="21" t="s">
        <v>51</v>
      </c>
      <c r="C17" s="33" t="s">
        <v>1</v>
      </c>
      <c r="D17" s="33"/>
      <c r="E17" s="33">
        <v>2013</v>
      </c>
      <c r="F17" s="33">
        <v>2014</v>
      </c>
      <c r="G17" s="34">
        <v>0.92599353921434491</v>
      </c>
      <c r="H17" s="34">
        <v>0.92599353921434491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4">
        <v>0</v>
      </c>
      <c r="O17" s="39">
        <v>0.25145280716653551</v>
      </c>
      <c r="P17" s="34">
        <v>0.6745407320478094</v>
      </c>
      <c r="Q17" s="37">
        <v>0.92599353921434491</v>
      </c>
      <c r="S17" s="1">
        <v>1.4990000000000001</v>
      </c>
      <c r="T17" s="1">
        <v>5.71</v>
      </c>
    </row>
    <row r="18" spans="1:20">
      <c r="A18" s="30" t="s">
        <v>98</v>
      </c>
      <c r="B18" s="21" t="s">
        <v>29</v>
      </c>
      <c r="C18" s="33"/>
      <c r="D18" s="33"/>
      <c r="E18" s="33">
        <v>2013</v>
      </c>
      <c r="F18" s="33">
        <v>2014</v>
      </c>
      <c r="G18" s="34">
        <v>1.1588156507908105</v>
      </c>
      <c r="H18" s="34">
        <v>1.1588156507908105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4">
        <v>0</v>
      </c>
      <c r="O18" s="39">
        <v>0.67996261097368349</v>
      </c>
      <c r="P18" s="34">
        <v>0.47885303981712701</v>
      </c>
      <c r="Q18" s="37">
        <v>1.1588156507908105</v>
      </c>
      <c r="S18" s="1">
        <v>4.0534999999999997</v>
      </c>
      <c r="T18" s="1">
        <v>4.0534999999999997</v>
      </c>
    </row>
    <row r="19" spans="1:20" ht="39.75" customHeight="1">
      <c r="A19" s="30" t="s">
        <v>99</v>
      </c>
      <c r="B19" s="21" t="s">
        <v>49</v>
      </c>
      <c r="C19" s="33" t="s">
        <v>31</v>
      </c>
      <c r="D19" s="33"/>
      <c r="E19" s="33">
        <v>2013</v>
      </c>
      <c r="F19" s="33">
        <v>2014</v>
      </c>
      <c r="G19" s="34">
        <v>0.45892029365503811</v>
      </c>
      <c r="H19" s="34">
        <v>0.45892029365503811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4">
        <v>0</v>
      </c>
      <c r="O19" s="39">
        <v>0.10215794500628426</v>
      </c>
      <c r="P19" s="34">
        <v>0.35676234864875384</v>
      </c>
      <c r="Q19" s="37">
        <v>0.45892029365503811</v>
      </c>
      <c r="S19" s="1">
        <v>0.60899999999999999</v>
      </c>
      <c r="T19" s="1">
        <v>3.02</v>
      </c>
    </row>
    <row r="20" spans="1:20">
      <c r="A20" s="78" t="s">
        <v>126</v>
      </c>
      <c r="B20" s="79"/>
      <c r="C20" s="47"/>
      <c r="D20" s="47"/>
      <c r="E20" s="47"/>
      <c r="F20" s="47"/>
      <c r="G20" s="48">
        <v>17.723536348272944</v>
      </c>
      <c r="H20" s="48">
        <v>17.723536348272944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5.673</v>
      </c>
      <c r="O20" s="48">
        <v>5.9669113712154855</v>
      </c>
      <c r="P20" s="48">
        <v>6.0836249770574593</v>
      </c>
      <c r="Q20" s="48">
        <v>17.723536348272944</v>
      </c>
    </row>
    <row r="21" spans="1:20">
      <c r="A21" s="30" t="s">
        <v>100</v>
      </c>
      <c r="B21" s="21" t="s">
        <v>42</v>
      </c>
      <c r="C21" s="33" t="s">
        <v>2</v>
      </c>
      <c r="D21" s="33"/>
      <c r="E21" s="33">
        <v>2012</v>
      </c>
      <c r="F21" s="33">
        <v>2013</v>
      </c>
      <c r="G21" s="34">
        <v>2.5797353416394326</v>
      </c>
      <c r="H21" s="34">
        <v>2.5797353416394326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4">
        <v>0.88700000000000001</v>
      </c>
      <c r="O21" s="39">
        <v>1.6927353416394326</v>
      </c>
      <c r="P21" s="34">
        <v>0</v>
      </c>
      <c r="Q21" s="37">
        <v>2.5797353416394326</v>
      </c>
      <c r="S21" s="1">
        <v>10.090999999999999</v>
      </c>
    </row>
    <row r="22" spans="1:20">
      <c r="A22" s="30" t="s">
        <v>101</v>
      </c>
      <c r="B22" s="21" t="s">
        <v>43</v>
      </c>
      <c r="C22" s="33" t="s">
        <v>2</v>
      </c>
      <c r="D22" s="33"/>
      <c r="E22" s="33">
        <v>2012</v>
      </c>
      <c r="F22" s="33">
        <v>2013</v>
      </c>
      <c r="G22" s="34">
        <v>2.50799557832207</v>
      </c>
      <c r="H22" s="34">
        <v>2.50799557832207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4">
        <v>0.88700000000000001</v>
      </c>
      <c r="O22" s="39">
        <v>1.62099557832207</v>
      </c>
      <c r="P22" s="34">
        <v>0</v>
      </c>
      <c r="Q22" s="37">
        <v>2.50799557832207</v>
      </c>
      <c r="S22" s="1">
        <v>9.2520000000000007</v>
      </c>
    </row>
    <row r="23" spans="1:20">
      <c r="A23" s="30" t="s">
        <v>102</v>
      </c>
      <c r="B23" s="21" t="s">
        <v>121</v>
      </c>
      <c r="C23" s="33" t="s">
        <v>2</v>
      </c>
      <c r="D23" s="33"/>
      <c r="E23" s="33">
        <v>2012</v>
      </c>
      <c r="F23" s="33">
        <v>2013</v>
      </c>
      <c r="G23" s="34">
        <v>3.1039473587737607</v>
      </c>
      <c r="H23" s="34">
        <v>3.1039473587737607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4">
        <v>1.016</v>
      </c>
      <c r="O23" s="39">
        <v>2.0879473587737607</v>
      </c>
      <c r="P23" s="34">
        <v>0</v>
      </c>
      <c r="Q23" s="37">
        <v>3.1039473587737607</v>
      </c>
      <c r="S23" s="1">
        <v>12.446999999999999</v>
      </c>
    </row>
    <row r="24" spans="1:20">
      <c r="A24" s="30" t="s">
        <v>140</v>
      </c>
      <c r="B24" s="21" t="s">
        <v>143</v>
      </c>
      <c r="C24" s="33" t="s">
        <v>1</v>
      </c>
      <c r="D24" s="33"/>
      <c r="E24" s="33">
        <v>2012</v>
      </c>
      <c r="F24" s="33">
        <v>2012</v>
      </c>
      <c r="G24" s="34">
        <v>2.883</v>
      </c>
      <c r="H24" s="34">
        <v>2.883</v>
      </c>
      <c r="I24" s="36"/>
      <c r="J24" s="36"/>
      <c r="K24" s="36"/>
      <c r="L24" s="36"/>
      <c r="M24" s="36"/>
      <c r="N24" s="34">
        <v>2.883</v>
      </c>
      <c r="O24" s="39">
        <v>0</v>
      </c>
      <c r="P24" s="34">
        <v>0</v>
      </c>
      <c r="Q24" s="37">
        <v>2.883</v>
      </c>
    </row>
    <row r="25" spans="1:20">
      <c r="A25" s="30" t="s">
        <v>141</v>
      </c>
      <c r="B25" s="21" t="s">
        <v>44</v>
      </c>
      <c r="C25" s="33" t="s">
        <v>2</v>
      </c>
      <c r="D25" s="33"/>
      <c r="E25" s="33">
        <v>2013</v>
      </c>
      <c r="F25" s="33">
        <v>2013</v>
      </c>
      <c r="G25" s="34">
        <v>0</v>
      </c>
      <c r="H25" s="34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4">
        <v>0</v>
      </c>
      <c r="O25" s="34">
        <v>0</v>
      </c>
      <c r="P25" s="34">
        <v>0</v>
      </c>
      <c r="Q25" s="37">
        <v>0</v>
      </c>
    </row>
    <row r="26" spans="1:20">
      <c r="A26" s="30" t="s">
        <v>103</v>
      </c>
      <c r="B26" s="21" t="s">
        <v>45</v>
      </c>
      <c r="C26" s="33" t="s">
        <v>2</v>
      </c>
      <c r="D26" s="33"/>
      <c r="E26" s="33">
        <v>2013</v>
      </c>
      <c r="F26" s="33">
        <v>2014</v>
      </c>
      <c r="G26" s="34">
        <v>1.2315398023099708</v>
      </c>
      <c r="H26" s="34">
        <v>1.2315398023099708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4">
        <v>0</v>
      </c>
      <c r="O26" s="34">
        <v>0.11423573160801247</v>
      </c>
      <c r="P26" s="34">
        <v>1.1173040707019584</v>
      </c>
      <c r="Q26" s="37">
        <v>1.2315398023099708</v>
      </c>
      <c r="S26" s="1">
        <v>0.68100000000000005</v>
      </c>
      <c r="T26" s="1">
        <v>9.4580000000000002</v>
      </c>
    </row>
    <row r="27" spans="1:20">
      <c r="A27" s="30" t="s">
        <v>104</v>
      </c>
      <c r="B27" s="21" t="s">
        <v>46</v>
      </c>
      <c r="C27" s="33" t="s">
        <v>2</v>
      </c>
      <c r="D27" s="33"/>
      <c r="E27" s="33">
        <v>2013</v>
      </c>
      <c r="F27" s="33">
        <v>2014</v>
      </c>
      <c r="G27" s="34">
        <v>1.4607601311677569</v>
      </c>
      <c r="H27" s="34">
        <v>1.4607601311677569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4">
        <v>0</v>
      </c>
      <c r="O27" s="34">
        <v>0.16590181873762749</v>
      </c>
      <c r="P27" s="34">
        <v>1.2948583124301294</v>
      </c>
      <c r="Q27" s="37">
        <v>1.4607601311677569</v>
      </c>
      <c r="S27" s="1">
        <v>0.98899999999999999</v>
      </c>
      <c r="T27" s="1">
        <v>10.961</v>
      </c>
    </row>
    <row r="28" spans="1:20" ht="38.25">
      <c r="A28" s="30" t="s">
        <v>142</v>
      </c>
      <c r="B28" s="21" t="s">
        <v>47</v>
      </c>
      <c r="C28" s="33" t="s">
        <v>2</v>
      </c>
      <c r="D28" s="33"/>
      <c r="E28" s="33">
        <v>2013</v>
      </c>
      <c r="F28" s="33">
        <v>2014</v>
      </c>
      <c r="G28" s="34">
        <v>3.9565581360599533</v>
      </c>
      <c r="H28" s="34">
        <v>3.9565581360599533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4">
        <v>0</v>
      </c>
      <c r="O28" s="34">
        <v>0.28509554213458238</v>
      </c>
      <c r="P28" s="34">
        <v>3.6714625939253711</v>
      </c>
      <c r="Q28" s="37">
        <v>3.9565581360599533</v>
      </c>
      <c r="S28" s="1">
        <v>1.6995563599999999</v>
      </c>
      <c r="T28" s="1">
        <v>31.079000000000001</v>
      </c>
    </row>
    <row r="29" spans="1:20">
      <c r="A29" s="33"/>
      <c r="B29" s="22" t="s">
        <v>5</v>
      </c>
      <c r="C29" s="33"/>
      <c r="D29" s="33"/>
      <c r="E29" s="33"/>
      <c r="F29" s="33"/>
      <c r="G29" s="37">
        <v>27.4696832712184</v>
      </c>
      <c r="H29" s="37">
        <v>27.4696832712184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8.2880000000000003</v>
      </c>
      <c r="O29" s="37">
        <v>10.183652492061906</v>
      </c>
      <c r="P29" s="37">
        <v>8.9980307791564922</v>
      </c>
      <c r="Q29" s="37">
        <v>27.4696832712184</v>
      </c>
      <c r="S29" s="1">
        <v>60.297056359999992</v>
      </c>
      <c r="T29" s="1">
        <v>76.168499999999995</v>
      </c>
    </row>
    <row r="30" spans="1:20" hidden="1">
      <c r="A30" s="31" t="s">
        <v>105</v>
      </c>
      <c r="B30" s="22" t="s">
        <v>25</v>
      </c>
      <c r="C30" s="33"/>
      <c r="D30" s="33"/>
      <c r="E30" s="33"/>
      <c r="F30" s="33"/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</row>
    <row r="31" spans="1:20" hidden="1">
      <c r="A31" s="30" t="s">
        <v>106</v>
      </c>
      <c r="B31" s="41" t="s">
        <v>40</v>
      </c>
      <c r="C31" s="33"/>
      <c r="D31" s="33"/>
      <c r="E31" s="33">
        <v>2012</v>
      </c>
      <c r="F31" s="33">
        <v>2012</v>
      </c>
      <c r="G31" s="34">
        <v>0</v>
      </c>
      <c r="H31" s="34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8">
        <v>0</v>
      </c>
      <c r="O31" s="34">
        <v>0</v>
      </c>
      <c r="P31" s="34">
        <v>0</v>
      </c>
      <c r="Q31" s="37">
        <v>0</v>
      </c>
    </row>
    <row r="32" spans="1:20" ht="38.25" hidden="1">
      <c r="A32" s="30" t="s">
        <v>119</v>
      </c>
      <c r="B32" s="41" t="s">
        <v>50</v>
      </c>
      <c r="C32" s="33"/>
      <c r="D32" s="33"/>
      <c r="E32" s="33">
        <v>2012</v>
      </c>
      <c r="F32" s="33">
        <v>2012</v>
      </c>
      <c r="G32" s="34">
        <v>0</v>
      </c>
      <c r="H32" s="34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8">
        <v>0</v>
      </c>
      <c r="O32" s="34">
        <v>0</v>
      </c>
      <c r="P32" s="34">
        <v>0</v>
      </c>
      <c r="Q32" s="37">
        <v>0</v>
      </c>
    </row>
    <row r="33" spans="1:20" s="29" customFormat="1" hidden="1">
      <c r="A33" s="16"/>
      <c r="B33" s="22" t="s">
        <v>5</v>
      </c>
      <c r="C33" s="16"/>
      <c r="D33" s="16"/>
      <c r="E33" s="16"/>
      <c r="F33" s="16"/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S33" s="29">
        <v>0</v>
      </c>
      <c r="T33" s="29">
        <v>0</v>
      </c>
    </row>
    <row r="34" spans="1:20">
      <c r="A34" s="31" t="s">
        <v>107</v>
      </c>
      <c r="B34" s="22" t="s">
        <v>3</v>
      </c>
      <c r="C34" s="33"/>
      <c r="D34" s="33"/>
      <c r="E34" s="33"/>
      <c r="F34" s="33"/>
      <c r="G34" s="35">
        <v>0.27888900915568632</v>
      </c>
      <c r="H34" s="35">
        <v>0.27888900915568632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0.27888900915568632</v>
      </c>
      <c r="P34" s="35">
        <v>0</v>
      </c>
      <c r="Q34" s="35">
        <v>0.27888900915568632</v>
      </c>
    </row>
    <row r="35" spans="1:20" ht="25.5">
      <c r="A35" s="30" t="s">
        <v>108</v>
      </c>
      <c r="B35" s="4" t="s">
        <v>122</v>
      </c>
      <c r="C35" s="33"/>
      <c r="D35" s="33"/>
      <c r="E35" s="33">
        <v>2013</v>
      </c>
      <c r="F35" s="33">
        <v>2013</v>
      </c>
      <c r="G35" s="34">
        <v>0.27888900915568632</v>
      </c>
      <c r="H35" s="34">
        <v>0.27888900915568632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4">
        <v>0</v>
      </c>
      <c r="O35" s="34">
        <v>0.27888900915568632</v>
      </c>
      <c r="P35" s="34">
        <v>0</v>
      </c>
      <c r="Q35" s="37">
        <v>0.27888900915568632</v>
      </c>
      <c r="S35" s="1">
        <v>1.6625570000000001</v>
      </c>
    </row>
    <row r="36" spans="1:20">
      <c r="A36" s="33"/>
      <c r="B36" s="22" t="s">
        <v>5</v>
      </c>
      <c r="C36" s="33"/>
      <c r="D36" s="33"/>
      <c r="E36" s="33"/>
      <c r="F36" s="33"/>
      <c r="G36" s="37">
        <v>0.27888900915568632</v>
      </c>
      <c r="H36" s="37">
        <v>0.27888900915568632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0.27888900915568632</v>
      </c>
      <c r="P36" s="37">
        <v>0</v>
      </c>
      <c r="Q36" s="37">
        <v>0.27888900915568632</v>
      </c>
      <c r="S36" s="1">
        <v>1.6625570000000001</v>
      </c>
      <c r="T36" s="1">
        <v>0</v>
      </c>
    </row>
    <row r="37" spans="1:20">
      <c r="A37" s="31" t="s">
        <v>111</v>
      </c>
      <c r="B37" s="22" t="s">
        <v>17</v>
      </c>
      <c r="C37" s="16"/>
      <c r="D37" s="16"/>
      <c r="E37" s="16"/>
      <c r="F37" s="16"/>
      <c r="G37" s="35">
        <v>1.8499374429511264</v>
      </c>
      <c r="H37" s="35">
        <v>1.8499374429511264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0.22796822210761958</v>
      </c>
      <c r="P37" s="35">
        <v>1.6219692208435068</v>
      </c>
      <c r="Q37" s="35">
        <v>1.8499374429511264</v>
      </c>
    </row>
    <row r="38" spans="1:20" ht="25.5">
      <c r="A38" s="31" t="s">
        <v>112</v>
      </c>
      <c r="B38" s="22" t="s">
        <v>24</v>
      </c>
      <c r="C38" s="16"/>
      <c r="D38" s="16"/>
      <c r="E38" s="16"/>
      <c r="F38" s="16"/>
      <c r="G38" s="35">
        <v>1.8499374429511264</v>
      </c>
      <c r="H38" s="35">
        <v>1.8499374429511264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0.22796822210761958</v>
      </c>
      <c r="P38" s="35">
        <v>1.6219692208435068</v>
      </c>
      <c r="Q38" s="35">
        <v>1.8499374429511264</v>
      </c>
    </row>
    <row r="39" spans="1:20">
      <c r="A39" s="31" t="s">
        <v>113</v>
      </c>
      <c r="B39" s="22" t="s">
        <v>35</v>
      </c>
      <c r="C39" s="33"/>
      <c r="D39" s="33"/>
      <c r="E39" s="33"/>
      <c r="F39" s="33"/>
      <c r="G39" s="35">
        <v>1.8499374429511264</v>
      </c>
      <c r="H39" s="35">
        <v>1.8499374429511264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0.22796822210761958</v>
      </c>
      <c r="P39" s="35">
        <v>1.6219692208435068</v>
      </c>
      <c r="Q39" s="35">
        <v>1.8499374429511264</v>
      </c>
    </row>
    <row r="40" spans="1:20" ht="25.5">
      <c r="A40" s="30" t="s">
        <v>110</v>
      </c>
      <c r="B40" s="21" t="s">
        <v>109</v>
      </c>
      <c r="C40" s="33" t="s">
        <v>31</v>
      </c>
      <c r="D40" s="33" t="s">
        <v>33</v>
      </c>
      <c r="E40" s="33">
        <v>2013</v>
      </c>
      <c r="F40" s="33">
        <v>2014</v>
      </c>
      <c r="G40" s="34">
        <v>1.8499374429511264</v>
      </c>
      <c r="H40" s="34">
        <v>1.8499374429511264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4">
        <v>0</v>
      </c>
      <c r="O40" s="34">
        <v>0.22796822210761958</v>
      </c>
      <c r="P40" s="34">
        <v>1.6219692208435068</v>
      </c>
      <c r="Q40" s="37">
        <v>1.8499374429511264</v>
      </c>
      <c r="S40" s="1">
        <v>1.35</v>
      </c>
      <c r="T40" s="1">
        <v>13.73</v>
      </c>
    </row>
    <row r="41" spans="1:20">
      <c r="A41" s="33"/>
      <c r="B41" s="22" t="s">
        <v>5</v>
      </c>
      <c r="C41" s="33"/>
      <c r="D41" s="33"/>
      <c r="E41" s="33"/>
      <c r="F41" s="33"/>
      <c r="G41" s="37">
        <v>1.8499374429511264</v>
      </c>
      <c r="H41" s="37">
        <v>1.8499374429511264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0.22796822210761958</v>
      </c>
      <c r="P41" s="37">
        <v>1.6219692208435068</v>
      </c>
      <c r="Q41" s="37">
        <v>1.8499374429511264</v>
      </c>
      <c r="S41" s="1">
        <v>1.35</v>
      </c>
      <c r="T41" s="1">
        <v>13.73</v>
      </c>
    </row>
    <row r="42" spans="1:20">
      <c r="A42" s="23"/>
      <c r="B42" s="4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3"/>
      <c r="O42" s="23"/>
      <c r="P42" s="23"/>
      <c r="Q42" s="23"/>
    </row>
    <row r="43" spans="1:20" ht="15" hidden="1" customHeight="1">
      <c r="A43" s="23"/>
      <c r="B43" s="22" t="s">
        <v>5</v>
      </c>
      <c r="C43" s="24"/>
      <c r="D43" s="24"/>
      <c r="E43" s="24"/>
      <c r="F43" s="24"/>
      <c r="G43" s="20" t="e">
        <f>#REF!+G41</f>
        <v>#REF!</v>
      </c>
      <c r="H43" s="20" t="e">
        <f>#REF!+H41</f>
        <v>#REF!</v>
      </c>
      <c r="I43" s="20" t="e">
        <f>#REF!+I41</f>
        <v>#REF!</v>
      </c>
      <c r="J43" s="25"/>
      <c r="K43" s="25"/>
      <c r="L43" s="25"/>
      <c r="M43" s="25"/>
      <c r="N43" s="20" t="e">
        <f>#REF!+N41</f>
        <v>#REF!</v>
      </c>
      <c r="O43" s="20" t="e">
        <f>#REF!+O41</f>
        <v>#REF!</v>
      </c>
      <c r="P43" s="20" t="e">
        <f>#REF!+P41</f>
        <v>#REF!</v>
      </c>
      <c r="Q43" s="20" t="e">
        <f>#REF!+Q41</f>
        <v>#REF!</v>
      </c>
    </row>
    <row r="44" spans="1:20" hidden="1">
      <c r="A44" s="23"/>
      <c r="B44" s="4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3"/>
      <c r="O44" s="23"/>
      <c r="P44" s="23"/>
      <c r="Q44" s="23"/>
    </row>
    <row r="45" spans="1:20" hidden="1">
      <c r="A45" s="26"/>
      <c r="B45" s="4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20">
      <c r="A46" s="27"/>
      <c r="B46" s="4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20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20">
      <c r="A48" s="27"/>
      <c r="B48" s="4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</row>
  </sheetData>
  <mergeCells count="16">
    <mergeCell ref="A47:Q47"/>
    <mergeCell ref="M2:Q4"/>
    <mergeCell ref="A14:B14"/>
    <mergeCell ref="A20:B20"/>
    <mergeCell ref="B8:B10"/>
    <mergeCell ref="I8:I9"/>
    <mergeCell ref="G8:G9"/>
    <mergeCell ref="H8:H9"/>
    <mergeCell ref="F8:F10"/>
    <mergeCell ref="E8:E10"/>
    <mergeCell ref="A6:Q6"/>
    <mergeCell ref="A8:A10"/>
    <mergeCell ref="D8:D9"/>
    <mergeCell ref="C8:C9"/>
    <mergeCell ref="N8:Q8"/>
    <mergeCell ref="J8:M8"/>
  </mergeCells>
  <phoneticPr fontId="3" type="noConversion"/>
  <pageMargins left="0.59055118110236227" right="0.39370078740157483" top="0.27559055118110237" bottom="0.19685039370078741" header="0" footer="0"/>
  <pageSetup paperSize="9" scale="65" fitToHeight="2" orientation="landscape" r:id="rId1"/>
  <headerFooter alignWithMargins="0"/>
  <rowBreaks count="2" manualBreakCount="2">
    <brk id="41" max="16" man="1"/>
    <brk id="4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SheetLayoutView="100" workbookViewId="0">
      <selection activeCell="I5" sqref="I5"/>
    </sheetView>
  </sheetViews>
  <sheetFormatPr defaultRowHeight="15.75"/>
  <cols>
    <col min="1" max="1" width="7.125" bestFit="1" customWidth="1"/>
    <col min="2" max="2" width="47.75" customWidth="1"/>
    <col min="3" max="3" width="6.75" customWidth="1"/>
    <col min="4" max="5" width="6.75" bestFit="1" customWidth="1"/>
    <col min="6" max="6" width="6.375" bestFit="1" customWidth="1"/>
  </cols>
  <sheetData>
    <row r="1" spans="1:6">
      <c r="A1" s="5"/>
      <c r="B1" s="75" t="s">
        <v>164</v>
      </c>
      <c r="C1" s="75"/>
      <c r="D1" s="75"/>
      <c r="E1" s="75"/>
      <c r="F1" s="75"/>
    </row>
    <row r="2" spans="1:6" ht="23.25" customHeight="1">
      <c r="A2" s="5"/>
      <c r="B2" s="75"/>
      <c r="C2" s="75"/>
      <c r="D2" s="75"/>
      <c r="E2" s="75"/>
      <c r="F2" s="75"/>
    </row>
    <row r="3" spans="1:6" ht="26.25" customHeight="1">
      <c r="A3" s="5"/>
      <c r="B3" s="75"/>
      <c r="C3" s="75"/>
      <c r="D3" s="75"/>
      <c r="E3" s="75"/>
      <c r="F3" s="75"/>
    </row>
    <row r="4" spans="1:6">
      <c r="A4" s="5"/>
      <c r="B4" s="5"/>
      <c r="C4" s="5"/>
      <c r="D4" s="5"/>
      <c r="E4" s="5"/>
      <c r="F4" s="6"/>
    </row>
    <row r="5" spans="1:6">
      <c r="A5" s="5"/>
      <c r="B5" s="5"/>
      <c r="C5" s="5"/>
      <c r="D5" s="5"/>
      <c r="E5" s="5"/>
      <c r="F5" s="5"/>
    </row>
    <row r="6" spans="1:6" ht="47.25" customHeight="1">
      <c r="A6" s="84" t="s">
        <v>127</v>
      </c>
      <c r="B6" s="84"/>
      <c r="C6" s="84"/>
      <c r="D6" s="84"/>
      <c r="E6" s="84"/>
      <c r="F6" s="84"/>
    </row>
    <row r="7" spans="1:6">
      <c r="A7" s="5"/>
      <c r="B7" s="5"/>
      <c r="C7" s="5"/>
      <c r="D7" s="85"/>
      <c r="E7" s="85"/>
      <c r="F7" s="85"/>
    </row>
    <row r="8" spans="1:6" ht="31.5">
      <c r="A8" s="7" t="s">
        <v>12</v>
      </c>
      <c r="B8" s="7" t="s">
        <v>52</v>
      </c>
      <c r="C8" s="8" t="s">
        <v>53</v>
      </c>
      <c r="D8" s="8" t="s">
        <v>54</v>
      </c>
      <c r="E8" s="8" t="s">
        <v>55</v>
      </c>
      <c r="F8" s="7" t="s">
        <v>16</v>
      </c>
    </row>
    <row r="9" spans="1:6">
      <c r="A9" s="9">
        <v>1</v>
      </c>
      <c r="B9" s="10" t="s">
        <v>56</v>
      </c>
      <c r="C9" s="11">
        <v>8.2883199999999988</v>
      </c>
      <c r="D9" s="11">
        <v>10.690799999999998</v>
      </c>
      <c r="E9" s="11">
        <v>10.62</v>
      </c>
      <c r="F9" s="12">
        <v>29.599119999999992</v>
      </c>
    </row>
    <row r="10" spans="1:6">
      <c r="A10" s="9" t="s">
        <v>6</v>
      </c>
      <c r="B10" s="10" t="s">
        <v>139</v>
      </c>
      <c r="C10" s="11">
        <v>7.024</v>
      </c>
      <c r="D10" s="11">
        <v>8.7089999999999996</v>
      </c>
      <c r="E10" s="11">
        <v>8.5649999999999995</v>
      </c>
      <c r="F10" s="12">
        <v>24.298000000000002</v>
      </c>
    </row>
    <row r="11" spans="1:6" ht="31.5">
      <c r="A11" s="9" t="s">
        <v>57</v>
      </c>
      <c r="B11" s="10" t="s">
        <v>58</v>
      </c>
      <c r="C11" s="11">
        <v>7.024</v>
      </c>
      <c r="D11" s="11">
        <v>8.7089999999999996</v>
      </c>
      <c r="E11" s="11">
        <v>8.5649999999999995</v>
      </c>
      <c r="F11" s="12">
        <v>24.298000000000002</v>
      </c>
    </row>
    <row r="12" spans="1:6">
      <c r="A12" s="9" t="s">
        <v>59</v>
      </c>
      <c r="B12" s="10" t="s">
        <v>60</v>
      </c>
      <c r="C12" s="11"/>
      <c r="D12" s="11"/>
      <c r="E12" s="11"/>
      <c r="F12" s="9"/>
    </row>
    <row r="13" spans="1:6" ht="31.5">
      <c r="A13" s="9" t="s">
        <v>61</v>
      </c>
      <c r="B13" s="10" t="s">
        <v>62</v>
      </c>
      <c r="C13" s="11">
        <v>0</v>
      </c>
      <c r="D13" s="11">
        <v>0</v>
      </c>
      <c r="E13" s="11">
        <v>0</v>
      </c>
      <c r="F13" s="12">
        <v>0</v>
      </c>
    </row>
    <row r="14" spans="1:6">
      <c r="A14" s="9" t="s">
        <v>63</v>
      </c>
      <c r="B14" s="10" t="s">
        <v>64</v>
      </c>
      <c r="C14" s="11"/>
      <c r="D14" s="11"/>
      <c r="E14" s="11"/>
      <c r="F14" s="9"/>
    </row>
    <row r="15" spans="1:6" ht="31.5">
      <c r="A15" s="9" t="s">
        <v>65</v>
      </c>
      <c r="B15" s="10" t="s">
        <v>66</v>
      </c>
      <c r="C15" s="11">
        <v>0</v>
      </c>
      <c r="D15" s="11">
        <v>0</v>
      </c>
      <c r="E15" s="11">
        <v>0</v>
      </c>
      <c r="F15" s="12">
        <v>0</v>
      </c>
    </row>
    <row r="16" spans="1:6">
      <c r="A16" s="9" t="s">
        <v>67</v>
      </c>
      <c r="B16" s="10" t="s">
        <v>68</v>
      </c>
      <c r="C16" s="11">
        <v>0</v>
      </c>
      <c r="D16" s="11">
        <v>0</v>
      </c>
      <c r="E16" s="11">
        <v>0</v>
      </c>
      <c r="F16" s="12">
        <v>0</v>
      </c>
    </row>
    <row r="17" spans="1:6">
      <c r="A17" s="9" t="s">
        <v>7</v>
      </c>
      <c r="B17" s="10" t="s">
        <v>128</v>
      </c>
      <c r="C17" s="11">
        <v>0</v>
      </c>
      <c r="D17" s="11">
        <v>0.35099999999999998</v>
      </c>
      <c r="E17" s="11">
        <v>0.435</v>
      </c>
      <c r="F17" s="12">
        <v>0.78600000000000003</v>
      </c>
    </row>
    <row r="18" spans="1:6">
      <c r="A18" s="9" t="s">
        <v>69</v>
      </c>
      <c r="B18" s="10" t="s">
        <v>70</v>
      </c>
      <c r="C18" s="11">
        <v>0</v>
      </c>
      <c r="D18" s="11">
        <v>0.35099999999999998</v>
      </c>
      <c r="E18" s="11">
        <v>0.435</v>
      </c>
      <c r="F18" s="12">
        <v>0.78600000000000003</v>
      </c>
    </row>
    <row r="19" spans="1:6">
      <c r="A19" s="9" t="s">
        <v>71</v>
      </c>
      <c r="B19" s="10" t="s">
        <v>72</v>
      </c>
      <c r="C19" s="11"/>
      <c r="D19" s="11"/>
      <c r="E19" s="11"/>
      <c r="F19" s="9"/>
    </row>
    <row r="20" spans="1:6">
      <c r="A20" s="9" t="s">
        <v>73</v>
      </c>
      <c r="B20" s="10" t="s">
        <v>74</v>
      </c>
      <c r="C20" s="11"/>
      <c r="D20" s="11"/>
      <c r="E20" s="11"/>
      <c r="F20" s="9"/>
    </row>
    <row r="21" spans="1:6">
      <c r="A21" s="9" t="s">
        <v>11</v>
      </c>
      <c r="B21" s="10" t="s">
        <v>75</v>
      </c>
      <c r="C21" s="11">
        <v>1.2643199999999988</v>
      </c>
      <c r="D21" s="11">
        <v>1.6307999999999989</v>
      </c>
      <c r="E21" s="11">
        <v>1.6199999999999992</v>
      </c>
      <c r="F21" s="12">
        <v>4.5151199999999969</v>
      </c>
    </row>
    <row r="22" spans="1:6">
      <c r="A22" s="9" t="s">
        <v>13</v>
      </c>
      <c r="B22" s="10" t="s">
        <v>76</v>
      </c>
      <c r="C22" s="11">
        <v>0</v>
      </c>
      <c r="D22" s="11">
        <v>0</v>
      </c>
      <c r="E22" s="11">
        <v>0</v>
      </c>
      <c r="F22" s="12">
        <v>0</v>
      </c>
    </row>
    <row r="23" spans="1:6">
      <c r="A23" s="9" t="s">
        <v>77</v>
      </c>
      <c r="B23" s="10" t="s">
        <v>78</v>
      </c>
      <c r="C23" s="11"/>
      <c r="D23" s="11"/>
      <c r="E23" s="11"/>
      <c r="F23" s="9"/>
    </row>
    <row r="24" spans="1:6">
      <c r="A24" s="9" t="s">
        <v>27</v>
      </c>
      <c r="B24" s="10" t="s">
        <v>79</v>
      </c>
      <c r="C24" s="11"/>
      <c r="D24" s="11"/>
      <c r="E24" s="11"/>
      <c r="F24" s="9"/>
    </row>
    <row r="25" spans="1:6">
      <c r="A25" s="9" t="s">
        <v>8</v>
      </c>
      <c r="B25" s="10" t="s">
        <v>80</v>
      </c>
      <c r="C25" s="11">
        <v>0</v>
      </c>
      <c r="D25" s="11">
        <v>0</v>
      </c>
      <c r="E25" s="11">
        <v>0</v>
      </c>
      <c r="F25" s="12">
        <v>0</v>
      </c>
    </row>
    <row r="26" spans="1:6">
      <c r="A26" s="9" t="s">
        <v>9</v>
      </c>
      <c r="B26" s="10" t="s">
        <v>81</v>
      </c>
      <c r="C26" s="11"/>
      <c r="D26" s="11"/>
      <c r="E26" s="11"/>
      <c r="F26" s="9"/>
    </row>
    <row r="27" spans="1:6">
      <c r="A27" s="9" t="s">
        <v>10</v>
      </c>
      <c r="B27" s="10" t="s">
        <v>82</v>
      </c>
      <c r="C27" s="11"/>
      <c r="D27" s="11"/>
      <c r="E27" s="11"/>
      <c r="F27" s="9"/>
    </row>
    <row r="28" spans="1:6">
      <c r="A28" s="13" t="s">
        <v>83</v>
      </c>
      <c r="B28" s="10" t="s">
        <v>84</v>
      </c>
      <c r="C28" s="11"/>
      <c r="D28" s="11"/>
      <c r="E28" s="11"/>
      <c r="F28" s="9"/>
    </row>
    <row r="29" spans="1:6">
      <c r="A29" s="13" t="s">
        <v>85</v>
      </c>
      <c r="B29" s="10" t="s">
        <v>86</v>
      </c>
      <c r="C29" s="11"/>
      <c r="D29" s="11"/>
      <c r="E29" s="11"/>
      <c r="F29" s="9"/>
    </row>
    <row r="30" spans="1:6">
      <c r="A30" s="9" t="s">
        <v>87</v>
      </c>
      <c r="B30" s="10" t="s">
        <v>88</v>
      </c>
      <c r="C30" s="11"/>
      <c r="D30" s="11"/>
      <c r="E30" s="11"/>
      <c r="F30" s="9"/>
    </row>
    <row r="31" spans="1:6">
      <c r="A31" s="9" t="s">
        <v>89</v>
      </c>
      <c r="B31" s="10" t="s">
        <v>90</v>
      </c>
      <c r="C31" s="11"/>
      <c r="D31" s="11"/>
      <c r="E31" s="11"/>
      <c r="F31" s="9"/>
    </row>
    <row r="32" spans="1:6">
      <c r="A32" s="9" t="s">
        <v>91</v>
      </c>
      <c r="B32" s="10" t="s">
        <v>92</v>
      </c>
      <c r="C32" s="11"/>
      <c r="D32" s="11"/>
      <c r="E32" s="11"/>
      <c r="F32" s="9"/>
    </row>
    <row r="33" spans="1:6">
      <c r="A33" s="8"/>
      <c r="B33" s="14" t="s">
        <v>129</v>
      </c>
      <c r="C33" s="15">
        <v>8.2883199999999988</v>
      </c>
      <c r="D33" s="15">
        <v>10.690799999999998</v>
      </c>
      <c r="E33" s="15">
        <v>10.62</v>
      </c>
      <c r="F33" s="15">
        <v>29.599119999999992</v>
      </c>
    </row>
    <row r="34" spans="1:6">
      <c r="A34" s="9"/>
      <c r="B34" s="10" t="s">
        <v>93</v>
      </c>
      <c r="C34" s="9"/>
      <c r="D34" s="9"/>
      <c r="E34" s="9"/>
      <c r="F34" s="9"/>
    </row>
    <row r="35" spans="1:6">
      <c r="A35" s="9"/>
      <c r="B35" s="10" t="s">
        <v>94</v>
      </c>
      <c r="C35" s="9"/>
      <c r="D35" s="9"/>
      <c r="E35" s="9"/>
      <c r="F35" s="9"/>
    </row>
    <row r="36" spans="1:6">
      <c r="A36" s="9"/>
      <c r="B36" s="10" t="s">
        <v>95</v>
      </c>
      <c r="C36" s="9"/>
      <c r="D36" s="9"/>
      <c r="E36" s="9"/>
      <c r="F36" s="9"/>
    </row>
  </sheetData>
  <mergeCells count="3">
    <mergeCell ref="B1:F3"/>
    <mergeCell ref="A6:F6"/>
    <mergeCell ref="D7:F7"/>
  </mergeCells>
  <phoneticPr fontId="0" type="noConversion"/>
  <pageMargins left="0.59055118110236227" right="0.39370078740157483" top="0.39370078740157483" bottom="0.39370078740157483" header="0" footer="0"/>
  <pageSetup paperSize="9" scale="10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G1" workbookViewId="0">
      <selection activeCell="J4" sqref="J4"/>
    </sheetView>
  </sheetViews>
  <sheetFormatPr defaultRowHeight="15.75"/>
  <cols>
    <col min="1" max="1" width="6.5" customWidth="1"/>
    <col min="2" max="2" width="33" customWidth="1"/>
    <col min="13" max="13" width="8.375" customWidth="1"/>
    <col min="14" max="14" width="11.75" customWidth="1"/>
    <col min="15" max="15" width="8.375" customWidth="1"/>
    <col min="16" max="16" width="12" customWidth="1"/>
    <col min="17" max="17" width="8.125" customWidth="1"/>
    <col min="18" max="18" width="11.75" customWidth="1"/>
  </cols>
  <sheetData>
    <row r="1" spans="1:18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5" t="s">
        <v>165</v>
      </c>
      <c r="M1" s="75"/>
      <c r="N1" s="75"/>
      <c r="O1" s="75"/>
      <c r="P1" s="75"/>
      <c r="Q1" s="75"/>
      <c r="R1" s="75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5"/>
      <c r="M2" s="75"/>
      <c r="N2" s="75"/>
      <c r="O2" s="75"/>
      <c r="P2" s="75"/>
      <c r="Q2" s="75"/>
      <c r="R2" s="75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75"/>
      <c r="M3" s="75"/>
      <c r="N3" s="75"/>
      <c r="O3" s="75"/>
      <c r="P3" s="75"/>
      <c r="Q3" s="75"/>
      <c r="R3" s="75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5"/>
      <c r="M4" s="75"/>
      <c r="N4" s="75"/>
      <c r="O4" s="75"/>
      <c r="P4" s="75"/>
      <c r="Q4" s="75"/>
      <c r="R4" s="75"/>
    </row>
    <row r="5" spans="1:18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1"/>
      <c r="P5" s="1"/>
    </row>
    <row r="6" spans="1:18">
      <c r="A6" s="86" t="s">
        <v>144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8">
      <c r="A7" s="4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>
      <c r="A8" s="87" t="s">
        <v>131</v>
      </c>
      <c r="B8" s="87" t="s">
        <v>132</v>
      </c>
      <c r="C8" s="87" t="s">
        <v>154</v>
      </c>
      <c r="D8" s="87"/>
      <c r="E8" s="87"/>
      <c r="F8" s="87"/>
      <c r="G8" s="87"/>
      <c r="H8" s="87" t="s">
        <v>155</v>
      </c>
      <c r="I8" s="87"/>
      <c r="J8" s="87"/>
      <c r="K8" s="87"/>
      <c r="L8" s="87"/>
      <c r="M8" s="87" t="s">
        <v>156</v>
      </c>
      <c r="N8" s="87"/>
      <c r="O8" s="87" t="s">
        <v>157</v>
      </c>
      <c r="P8" s="87"/>
      <c r="Q8" s="87" t="s">
        <v>153</v>
      </c>
      <c r="R8" s="87"/>
    </row>
    <row r="9" spans="1:18" ht="36" customHeight="1">
      <c r="A9" s="87"/>
      <c r="B9" s="87"/>
      <c r="C9" s="8" t="s">
        <v>0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0</v>
      </c>
      <c r="I9" s="8" t="s">
        <v>133</v>
      </c>
      <c r="J9" s="8" t="s">
        <v>134</v>
      </c>
      <c r="K9" s="8" t="s">
        <v>135</v>
      </c>
      <c r="L9" s="8" t="s">
        <v>136</v>
      </c>
      <c r="M9" s="8" t="s">
        <v>145</v>
      </c>
      <c r="N9" s="8" t="s">
        <v>20</v>
      </c>
      <c r="O9" s="8" t="s">
        <v>145</v>
      </c>
      <c r="P9" s="8" t="s">
        <v>20</v>
      </c>
      <c r="Q9" s="8" t="s">
        <v>145</v>
      </c>
      <c r="R9" s="8" t="s">
        <v>20</v>
      </c>
    </row>
    <row r="10" spans="1:18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  <c r="M10" s="50">
        <v>13</v>
      </c>
      <c r="N10" s="50">
        <v>14</v>
      </c>
      <c r="O10" s="50">
        <v>15</v>
      </c>
      <c r="P10" s="50">
        <v>16</v>
      </c>
      <c r="Q10" s="50">
        <v>17</v>
      </c>
      <c r="R10" s="50">
        <v>18</v>
      </c>
    </row>
    <row r="11" spans="1:18">
      <c r="A11" s="90" t="s">
        <v>48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idden="1">
      <c r="A12" s="89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18" ht="30" customHeight="1">
      <c r="A13" s="51">
        <v>1</v>
      </c>
      <c r="B13" s="52" t="s">
        <v>28</v>
      </c>
      <c r="C13" s="53">
        <v>0</v>
      </c>
      <c r="D13" s="53"/>
      <c r="E13" s="53"/>
      <c r="F13" s="53"/>
      <c r="G13" s="53"/>
      <c r="H13" s="53">
        <v>0</v>
      </c>
      <c r="I13" s="53"/>
      <c r="J13" s="53"/>
      <c r="K13" s="53"/>
      <c r="L13" s="53"/>
      <c r="M13" s="54">
        <v>3.183167757699918</v>
      </c>
      <c r="N13" s="53">
        <v>11</v>
      </c>
      <c r="O13" s="55">
        <v>1.4042496815853434</v>
      </c>
      <c r="P13" s="53">
        <v>11</v>
      </c>
      <c r="Q13" s="56">
        <v>4.5874174392852609</v>
      </c>
      <c r="R13" s="53">
        <v>22</v>
      </c>
    </row>
    <row r="14" spans="1:18" ht="30">
      <c r="A14" s="51">
        <v>2</v>
      </c>
      <c r="B14" s="57" t="s">
        <v>137</v>
      </c>
      <c r="C14" s="53">
        <v>0</v>
      </c>
      <c r="D14" s="53"/>
      <c r="E14" s="53"/>
      <c r="F14" s="53"/>
      <c r="G14" s="53"/>
      <c r="H14" s="53">
        <v>0</v>
      </c>
      <c r="I14" s="53"/>
      <c r="J14" s="53"/>
      <c r="K14" s="53"/>
      <c r="L14" s="53"/>
      <c r="M14" s="58">
        <v>0.251</v>
      </c>
      <c r="N14" s="53"/>
      <c r="O14" s="55">
        <v>0.67500000000000004</v>
      </c>
      <c r="P14" s="53"/>
      <c r="Q14" s="56">
        <v>0.92600000000000005</v>
      </c>
      <c r="R14" s="53">
        <v>0</v>
      </c>
    </row>
    <row r="15" spans="1:18" ht="30">
      <c r="A15" s="51">
        <v>3</v>
      </c>
      <c r="B15" s="57" t="s">
        <v>146</v>
      </c>
      <c r="C15" s="53">
        <v>0</v>
      </c>
      <c r="D15" s="53"/>
      <c r="E15" s="53"/>
      <c r="F15" s="53"/>
      <c r="G15" s="53"/>
      <c r="H15" s="53">
        <v>0</v>
      </c>
      <c r="I15" s="53"/>
      <c r="J15" s="53"/>
      <c r="K15" s="53"/>
      <c r="L15" s="53"/>
      <c r="M15" s="58"/>
      <c r="N15" s="53"/>
      <c r="O15" s="55"/>
      <c r="P15" s="53"/>
      <c r="Q15" s="56">
        <v>0</v>
      </c>
      <c r="R15" s="53">
        <v>0</v>
      </c>
    </row>
    <row r="16" spans="1:18">
      <c r="A16" s="51">
        <v>4</v>
      </c>
      <c r="B16" s="57" t="s">
        <v>29</v>
      </c>
      <c r="C16" s="53">
        <v>0</v>
      </c>
      <c r="D16" s="53"/>
      <c r="E16" s="53"/>
      <c r="F16" s="53"/>
      <c r="G16" s="53"/>
      <c r="H16" s="53">
        <v>0</v>
      </c>
      <c r="I16" s="53"/>
      <c r="J16" s="53"/>
      <c r="K16" s="53"/>
      <c r="L16" s="53"/>
      <c r="M16" s="58">
        <v>0.68</v>
      </c>
      <c r="N16" s="53"/>
      <c r="O16" s="55">
        <v>0.47899999999999998</v>
      </c>
      <c r="P16" s="53"/>
      <c r="Q16" s="56">
        <v>1.159</v>
      </c>
      <c r="R16" s="53">
        <v>0</v>
      </c>
    </row>
    <row r="17" spans="1:18" ht="27.75" customHeight="1">
      <c r="A17" s="51">
        <v>5</v>
      </c>
      <c r="B17" s="57" t="s">
        <v>30</v>
      </c>
      <c r="C17" s="53">
        <v>2.6150000000000002</v>
      </c>
      <c r="D17" s="53"/>
      <c r="E17" s="58">
        <v>1.3075000000000001</v>
      </c>
      <c r="F17" s="58">
        <v>1.3075000000000001</v>
      </c>
      <c r="G17" s="53"/>
      <c r="H17" s="53">
        <v>0</v>
      </c>
      <c r="I17" s="53"/>
      <c r="J17" s="53"/>
      <c r="K17" s="53"/>
      <c r="L17" s="53"/>
      <c r="M17" s="58"/>
      <c r="N17" s="53"/>
      <c r="O17" s="55"/>
      <c r="P17" s="53"/>
      <c r="Q17" s="56">
        <v>2.6150000000000002</v>
      </c>
      <c r="R17" s="53">
        <v>0</v>
      </c>
    </row>
    <row r="18" spans="1:18" ht="75">
      <c r="A18" s="51">
        <v>6</v>
      </c>
      <c r="B18" s="57" t="s">
        <v>49</v>
      </c>
      <c r="C18" s="53">
        <v>0</v>
      </c>
      <c r="D18" s="53"/>
      <c r="E18" s="53"/>
      <c r="F18" s="53"/>
      <c r="G18" s="53"/>
      <c r="H18" s="53">
        <v>0</v>
      </c>
      <c r="I18" s="53"/>
      <c r="J18" s="53"/>
      <c r="K18" s="53"/>
      <c r="L18" s="53"/>
      <c r="M18" s="58">
        <v>0.10199999999999999</v>
      </c>
      <c r="N18" s="53"/>
      <c r="O18" s="55">
        <v>0.35699999999999998</v>
      </c>
      <c r="P18" s="53"/>
      <c r="Q18" s="56">
        <v>0.45899999999999996</v>
      </c>
      <c r="R18" s="53">
        <v>0</v>
      </c>
    </row>
    <row r="19" spans="1:18" hidden="1">
      <c r="A19" s="88" t="s">
        <v>35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spans="1:18" ht="27.75" customHeight="1">
      <c r="A20" s="59">
        <v>7</v>
      </c>
      <c r="B20" s="57" t="s">
        <v>32</v>
      </c>
      <c r="C20" s="53">
        <v>0</v>
      </c>
      <c r="D20" s="53"/>
      <c r="E20" s="53"/>
      <c r="F20" s="53"/>
      <c r="G20" s="53"/>
      <c r="H20" s="53">
        <v>0</v>
      </c>
      <c r="I20" s="53"/>
      <c r="J20" s="53"/>
      <c r="K20" s="53"/>
      <c r="L20" s="53"/>
      <c r="M20" s="58">
        <v>0.22600000000000001</v>
      </c>
      <c r="N20" s="53"/>
      <c r="O20" s="53">
        <v>1.6220000000000001</v>
      </c>
      <c r="P20" s="53">
        <v>2</v>
      </c>
      <c r="Q20" s="53">
        <v>1.8480000000000001</v>
      </c>
      <c r="R20" s="53">
        <v>2</v>
      </c>
    </row>
    <row r="21" spans="1:18" ht="75" hidden="1">
      <c r="A21" s="60">
        <v>2</v>
      </c>
      <c r="B21" s="61" t="s">
        <v>147</v>
      </c>
      <c r="C21" s="62">
        <v>0</v>
      </c>
      <c r="D21" s="62"/>
      <c r="E21" s="62"/>
      <c r="F21" s="62"/>
      <c r="G21" s="62"/>
      <c r="H21" s="62">
        <v>0</v>
      </c>
      <c r="I21" s="62"/>
      <c r="J21" s="62"/>
      <c r="K21" s="62"/>
      <c r="L21" s="62"/>
      <c r="M21" s="62"/>
      <c r="N21" s="62"/>
      <c r="O21" s="62"/>
      <c r="P21" s="62"/>
      <c r="Q21" s="62">
        <v>0</v>
      </c>
      <c r="R21" s="62">
        <v>0</v>
      </c>
    </row>
    <row r="22" spans="1:18">
      <c r="A22" s="90" t="s">
        <v>41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18" hidden="1">
      <c r="A23" s="88" t="s">
        <v>24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ht="30">
      <c r="A24" s="51">
        <v>1</v>
      </c>
      <c r="B24" s="57" t="s">
        <v>158</v>
      </c>
      <c r="C24" s="53">
        <v>0.88700000000000001</v>
      </c>
      <c r="D24" s="53"/>
      <c r="E24" s="53">
        <v>0.88700000000000001</v>
      </c>
      <c r="F24" s="53"/>
      <c r="G24" s="53"/>
      <c r="H24" s="53">
        <v>0</v>
      </c>
      <c r="I24" s="53"/>
      <c r="J24" s="53"/>
      <c r="K24" s="53"/>
      <c r="L24" s="53"/>
      <c r="M24" s="53">
        <v>1.6930000000000001</v>
      </c>
      <c r="N24" s="53"/>
      <c r="O24" s="53"/>
      <c r="P24" s="53"/>
      <c r="Q24" s="53">
        <v>2.58</v>
      </c>
      <c r="R24" s="53">
        <v>0</v>
      </c>
    </row>
    <row r="25" spans="1:18" ht="30">
      <c r="A25" s="51">
        <v>2</v>
      </c>
      <c r="B25" s="57" t="s">
        <v>159</v>
      </c>
      <c r="C25" s="53">
        <v>0.88700000000000001</v>
      </c>
      <c r="D25" s="53"/>
      <c r="E25" s="53">
        <v>0.88700000000000001</v>
      </c>
      <c r="F25" s="53"/>
      <c r="G25" s="53"/>
      <c r="H25" s="53">
        <v>0</v>
      </c>
      <c r="I25" s="53"/>
      <c r="J25" s="53"/>
      <c r="K25" s="53"/>
      <c r="L25" s="53"/>
      <c r="M25" s="53">
        <v>1.552</v>
      </c>
      <c r="N25" s="53"/>
      <c r="O25" s="53"/>
      <c r="P25" s="53"/>
      <c r="Q25" s="53">
        <v>2.4390000000000001</v>
      </c>
      <c r="R25" s="53">
        <v>0</v>
      </c>
    </row>
    <row r="26" spans="1:18" ht="30">
      <c r="A26" s="51">
        <v>3</v>
      </c>
      <c r="B26" s="57" t="s">
        <v>160</v>
      </c>
      <c r="C26" s="53">
        <v>1.016</v>
      </c>
      <c r="D26" s="53"/>
      <c r="E26" s="53">
        <v>1.016</v>
      </c>
      <c r="F26" s="53"/>
      <c r="G26" s="53"/>
      <c r="H26" s="53">
        <v>0</v>
      </c>
      <c r="I26" s="53"/>
      <c r="J26" s="53"/>
      <c r="K26" s="53"/>
      <c r="L26" s="53"/>
      <c r="M26" s="53">
        <v>2.0880000000000001</v>
      </c>
      <c r="N26" s="53"/>
      <c r="O26" s="53"/>
      <c r="P26" s="53"/>
      <c r="Q26" s="53">
        <v>3.1040000000000001</v>
      </c>
      <c r="R26" s="53">
        <v>0</v>
      </c>
    </row>
    <row r="27" spans="1:18" ht="30">
      <c r="A27" s="51">
        <v>4</v>
      </c>
      <c r="B27" s="57" t="s">
        <v>161</v>
      </c>
      <c r="C27" s="53">
        <v>0</v>
      </c>
      <c r="D27" s="53"/>
      <c r="E27" s="53"/>
      <c r="F27" s="53"/>
      <c r="G27" s="53"/>
      <c r="H27" s="53">
        <v>0</v>
      </c>
      <c r="I27" s="53"/>
      <c r="J27" s="53"/>
      <c r="K27" s="53"/>
      <c r="L27" s="53"/>
      <c r="M27" s="53"/>
      <c r="N27" s="53"/>
      <c r="O27" s="53"/>
      <c r="P27" s="53"/>
      <c r="Q27" s="53">
        <v>0</v>
      </c>
      <c r="R27" s="53">
        <v>0</v>
      </c>
    </row>
    <row r="28" spans="1:18" ht="30">
      <c r="A28" s="51">
        <v>5</v>
      </c>
      <c r="B28" s="57" t="s">
        <v>162</v>
      </c>
      <c r="C28" s="53">
        <v>0</v>
      </c>
      <c r="D28" s="53"/>
      <c r="E28" s="53"/>
      <c r="F28" s="53"/>
      <c r="G28" s="53"/>
      <c r="H28" s="53">
        <v>0</v>
      </c>
      <c r="I28" s="53"/>
      <c r="J28" s="53"/>
      <c r="K28" s="53"/>
      <c r="L28" s="53"/>
      <c r="M28" s="53">
        <v>0.114</v>
      </c>
      <c r="N28" s="53"/>
      <c r="O28" s="53">
        <v>1.117</v>
      </c>
      <c r="P28" s="53"/>
      <c r="Q28" s="53">
        <v>1.2310000000000001</v>
      </c>
      <c r="R28" s="53">
        <v>0</v>
      </c>
    </row>
    <row r="29" spans="1:18" ht="30">
      <c r="A29" s="51">
        <v>6</v>
      </c>
      <c r="B29" s="57" t="s">
        <v>46</v>
      </c>
      <c r="C29" s="53">
        <v>0</v>
      </c>
      <c r="D29" s="53"/>
      <c r="E29" s="53"/>
      <c r="F29" s="53"/>
      <c r="G29" s="53"/>
      <c r="H29" s="53">
        <v>0</v>
      </c>
      <c r="I29" s="53"/>
      <c r="J29" s="53"/>
      <c r="K29" s="53"/>
      <c r="L29" s="53"/>
      <c r="M29" s="53">
        <v>0.16600000000000001</v>
      </c>
      <c r="N29" s="53"/>
      <c r="O29" s="53">
        <v>1.2949999999999999</v>
      </c>
      <c r="P29" s="53"/>
      <c r="Q29" s="53">
        <v>1.4609999999999999</v>
      </c>
      <c r="R29" s="53">
        <v>0</v>
      </c>
    </row>
    <row r="30" spans="1:18" ht="75">
      <c r="A30" s="51">
        <v>7</v>
      </c>
      <c r="B30" s="57" t="s">
        <v>47</v>
      </c>
      <c r="C30" s="53">
        <v>0</v>
      </c>
      <c r="D30" s="53"/>
      <c r="E30" s="53"/>
      <c r="F30" s="53"/>
      <c r="G30" s="53"/>
      <c r="H30" s="53">
        <v>0</v>
      </c>
      <c r="I30" s="53"/>
      <c r="J30" s="53"/>
      <c r="K30" s="53"/>
      <c r="L30" s="53"/>
      <c r="M30" s="58">
        <v>0.28499999999999998</v>
      </c>
      <c r="N30" s="53"/>
      <c r="O30" s="53">
        <v>3.6709999999999998</v>
      </c>
      <c r="P30" s="53">
        <v>2</v>
      </c>
      <c r="Q30" s="53">
        <v>3.956</v>
      </c>
      <c r="R30" s="53">
        <v>2</v>
      </c>
    </row>
    <row r="31" spans="1:18" hidden="1">
      <c r="A31" s="88" t="s">
        <v>34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1:18" hidden="1">
      <c r="A32" s="88" t="s">
        <v>25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18" hidden="1">
      <c r="A33" s="69">
        <v>1</v>
      </c>
      <c r="B33" s="63" t="s">
        <v>40</v>
      </c>
      <c r="C33" s="64">
        <v>0</v>
      </c>
      <c r="D33" s="52"/>
      <c r="E33" s="64"/>
      <c r="F33" s="64"/>
      <c r="G33" s="64"/>
      <c r="H33" s="52">
        <v>0</v>
      </c>
      <c r="I33" s="52"/>
      <c r="J33" s="52"/>
      <c r="K33" s="52"/>
      <c r="L33" s="52"/>
      <c r="M33" s="53"/>
      <c r="N33" s="53"/>
      <c r="O33" s="53"/>
      <c r="P33" s="53"/>
      <c r="Q33" s="58">
        <v>0</v>
      </c>
      <c r="R33" s="53">
        <v>0</v>
      </c>
    </row>
    <row r="34" spans="1:18" ht="30" hidden="1">
      <c r="A34" s="69">
        <v>2</v>
      </c>
      <c r="B34" s="63" t="s">
        <v>148</v>
      </c>
      <c r="C34" s="52">
        <v>0</v>
      </c>
      <c r="D34" s="52"/>
      <c r="E34" s="52"/>
      <c r="F34" s="52"/>
      <c r="G34" s="52"/>
      <c r="H34" s="52">
        <v>0</v>
      </c>
      <c r="I34" s="52"/>
      <c r="J34" s="52"/>
      <c r="K34" s="52"/>
      <c r="L34" s="52"/>
      <c r="M34" s="53"/>
      <c r="N34" s="53"/>
      <c r="O34" s="53"/>
      <c r="P34" s="53"/>
      <c r="Q34" s="53">
        <v>0</v>
      </c>
      <c r="R34" s="53">
        <v>0</v>
      </c>
    </row>
    <row r="35" spans="1:18" hidden="1">
      <c r="A35" s="69">
        <v>3</v>
      </c>
      <c r="B35" s="63" t="s">
        <v>149</v>
      </c>
      <c r="C35" s="52">
        <v>0</v>
      </c>
      <c r="D35" s="52"/>
      <c r="E35" s="52"/>
      <c r="F35" s="52"/>
      <c r="G35" s="52"/>
      <c r="H35" s="52">
        <v>0</v>
      </c>
      <c r="I35" s="52"/>
      <c r="J35" s="52"/>
      <c r="K35" s="52"/>
      <c r="L35" s="52"/>
      <c r="M35" s="53"/>
      <c r="N35" s="53"/>
      <c r="O35" s="53"/>
      <c r="P35" s="53"/>
      <c r="Q35" s="53">
        <v>0</v>
      </c>
      <c r="R35" s="53">
        <v>0</v>
      </c>
    </row>
    <row r="36" spans="1:18" ht="90" hidden="1">
      <c r="A36" s="69">
        <v>4</v>
      </c>
      <c r="B36" s="63" t="s">
        <v>50</v>
      </c>
      <c r="C36" s="53">
        <v>0</v>
      </c>
      <c r="D36" s="53"/>
      <c r="E36" s="53"/>
      <c r="F36" s="53"/>
      <c r="G36" s="53"/>
      <c r="H36" s="53">
        <v>0</v>
      </c>
      <c r="I36" s="53"/>
      <c r="J36" s="53"/>
      <c r="K36" s="53"/>
      <c r="L36" s="53"/>
      <c r="M36" s="53"/>
      <c r="N36" s="53"/>
      <c r="O36" s="53"/>
      <c r="P36" s="53"/>
      <c r="Q36" s="53">
        <v>0</v>
      </c>
      <c r="R36" s="53">
        <v>0</v>
      </c>
    </row>
    <row r="37" spans="1:18" ht="30">
      <c r="A37" s="69">
        <v>8</v>
      </c>
      <c r="B37" s="63" t="s">
        <v>143</v>
      </c>
      <c r="C37" s="53">
        <v>2.883</v>
      </c>
      <c r="D37" s="53"/>
      <c r="E37" s="58">
        <v>1.4415</v>
      </c>
      <c r="F37" s="58"/>
      <c r="G37" s="58">
        <v>1.4415</v>
      </c>
      <c r="H37" s="53">
        <v>0</v>
      </c>
      <c r="I37" s="53"/>
      <c r="J37" s="53"/>
      <c r="K37" s="53"/>
      <c r="L37" s="53"/>
      <c r="M37" s="53"/>
      <c r="N37" s="53"/>
      <c r="O37" s="53"/>
      <c r="P37" s="53"/>
      <c r="Q37" s="53">
        <v>2.883</v>
      </c>
      <c r="R37" s="53">
        <v>0</v>
      </c>
    </row>
    <row r="38" spans="1:18" hidden="1">
      <c r="A38" s="88" t="s">
        <v>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1:18" ht="75" hidden="1">
      <c r="A39" s="65">
        <v>1</v>
      </c>
      <c r="B39" s="66" t="s">
        <v>150</v>
      </c>
      <c r="C39" s="62">
        <v>0</v>
      </c>
      <c r="D39" s="62"/>
      <c r="E39" s="62"/>
      <c r="F39" s="62"/>
      <c r="G39" s="62"/>
      <c r="H39" s="62">
        <v>0</v>
      </c>
      <c r="I39" s="62"/>
      <c r="J39" s="62"/>
      <c r="K39" s="62"/>
      <c r="L39" s="62"/>
      <c r="M39" s="62"/>
      <c r="N39" s="62"/>
      <c r="O39" s="62"/>
      <c r="P39" s="62"/>
      <c r="Q39" s="62">
        <v>0</v>
      </c>
      <c r="R39" s="62">
        <v>0</v>
      </c>
    </row>
    <row r="40" spans="1:18" ht="30" hidden="1">
      <c r="A40" s="65">
        <v>1</v>
      </c>
      <c r="B40" s="66" t="s">
        <v>151</v>
      </c>
      <c r="C40" s="67">
        <v>15.581639989999999</v>
      </c>
      <c r="D40" s="62"/>
      <c r="E40" s="68">
        <v>7.7908199949999997</v>
      </c>
      <c r="F40" s="68">
        <v>7.7908199949999997</v>
      </c>
      <c r="G40" s="62"/>
      <c r="H40" s="62">
        <v>25</v>
      </c>
      <c r="I40" s="62"/>
      <c r="J40" s="62"/>
      <c r="K40" s="62">
        <v>25</v>
      </c>
      <c r="L40" s="62"/>
      <c r="M40" s="62"/>
      <c r="N40" s="62"/>
      <c r="O40" s="62"/>
      <c r="P40" s="62"/>
      <c r="Q40" s="68">
        <v>15.581639989999999</v>
      </c>
      <c r="R40" s="62">
        <v>25</v>
      </c>
    </row>
    <row r="41" spans="1:18" ht="30" hidden="1">
      <c r="A41" s="69">
        <v>2</v>
      </c>
      <c r="B41" s="70" t="s">
        <v>152</v>
      </c>
      <c r="C41" s="52">
        <v>0</v>
      </c>
      <c r="D41" s="52"/>
      <c r="E41" s="52"/>
      <c r="F41" s="52"/>
      <c r="G41" s="52"/>
      <c r="H41" s="52">
        <v>0</v>
      </c>
      <c r="I41" s="52"/>
      <c r="J41" s="52"/>
      <c r="K41" s="52"/>
      <c r="L41" s="52"/>
      <c r="M41" s="52"/>
      <c r="N41" s="52"/>
      <c r="O41" s="52"/>
      <c r="P41" s="52"/>
      <c r="Q41" s="52">
        <v>0</v>
      </c>
      <c r="R41" s="52">
        <v>0</v>
      </c>
    </row>
    <row r="42" spans="1:18" ht="35.25" customHeight="1">
      <c r="A42" s="69">
        <v>9</v>
      </c>
      <c r="B42" s="70" t="s">
        <v>138</v>
      </c>
      <c r="C42" s="53">
        <v>0</v>
      </c>
      <c r="D42" s="53"/>
      <c r="E42" s="53"/>
      <c r="F42" s="53"/>
      <c r="G42" s="53"/>
      <c r="H42" s="53">
        <v>0</v>
      </c>
      <c r="I42" s="53"/>
      <c r="J42" s="53"/>
      <c r="K42" s="53"/>
      <c r="L42" s="53"/>
      <c r="M42" s="53">
        <v>0.27900000000000003</v>
      </c>
      <c r="N42" s="53"/>
      <c r="O42" s="53"/>
      <c r="P42" s="53"/>
      <c r="Q42" s="53">
        <v>0.27900000000000003</v>
      </c>
      <c r="R42" s="53">
        <v>0</v>
      </c>
    </row>
  </sheetData>
  <mergeCells count="17">
    <mergeCell ref="A32:R32"/>
    <mergeCell ref="H8:L8"/>
    <mergeCell ref="M8:N8"/>
    <mergeCell ref="A11:R11"/>
    <mergeCell ref="A22:R22"/>
    <mergeCell ref="A23:R23"/>
    <mergeCell ref="A31:R31"/>
    <mergeCell ref="L1:R4"/>
    <mergeCell ref="A6:R6"/>
    <mergeCell ref="O8:P8"/>
    <mergeCell ref="Q8:R8"/>
    <mergeCell ref="A38:R38"/>
    <mergeCell ref="A12:R12"/>
    <mergeCell ref="A19:R19"/>
    <mergeCell ref="A8:A9"/>
    <mergeCell ref="B8:B9"/>
    <mergeCell ref="C8:G8"/>
  </mergeCells>
  <phoneticPr fontId="0" type="noConversion"/>
  <printOptions horizontalCentered="1"/>
  <pageMargins left="0.19685039370078741" right="0.19685039370078741" top="0.74803149606299213" bottom="0.19685039370078741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'приложение 1'!Print_Area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neznanov</cp:lastModifiedBy>
  <cp:lastPrinted>2012-03-30T03:04:22Z</cp:lastPrinted>
  <dcterms:created xsi:type="dcterms:W3CDTF">2009-07-27T10:10:26Z</dcterms:created>
  <dcterms:modified xsi:type="dcterms:W3CDTF">2012-04-02T17:03:07Z</dcterms:modified>
</cp:coreProperties>
</file>